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F:\AMS ANDRIA MULTISERVICE\VARIE\SITO TRASPARENZA doc bozze\"/>
    </mc:Choice>
  </mc:AlternateContent>
  <xr:revisionPtr revIDLastSave="0" documentId="8_{CB177C56-4A1A-4C60-9DF4-4AAA1BABF824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Collaboratori_2021" sheetId="1" r:id="rId1"/>
  </sheets>
  <definedNames>
    <definedName name="_xlnm._FilterDatabase" localSheetId="0">Collaboratori_2021!$A$2:$N$5</definedName>
    <definedName name="_xlnm.Print_Titles" localSheetId="0">Collaboratori_2021!$2:$2</definedName>
  </definedName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 l="1"/>
  <c r="F20" i="1"/>
  <c r="F19" i="1"/>
  <c r="F18" i="1"/>
  <c r="F16" i="1"/>
  <c r="F15" i="1"/>
  <c r="F14" i="1"/>
  <c r="F13" i="1"/>
  <c r="F8" i="1"/>
  <c r="F12" i="1"/>
</calcChain>
</file>

<file path=xl/sharedStrings.xml><?xml version="1.0" encoding="utf-8"?>
<sst xmlns="http://schemas.openxmlformats.org/spreadsheetml/2006/main" count="124" uniqueCount="76">
  <si>
    <t>Tipo di procedura seguita e numero partecipanti</t>
  </si>
  <si>
    <t>Note</t>
  </si>
  <si>
    <t>Nome Consulente</t>
  </si>
  <si>
    <t>CV</t>
  </si>
  <si>
    <t>Estremi affidamento</t>
  </si>
  <si>
    <t>Compenso lordo   spettante al consulente per lo svolgimento dell'incarico</t>
  </si>
  <si>
    <t xml:space="preserve"> Ragione dell'incarico</t>
  </si>
  <si>
    <t xml:space="preserve">Oggetto dell'incarico       </t>
  </si>
  <si>
    <t>Durata incarico</t>
  </si>
  <si>
    <t xml:space="preserve"> </t>
  </si>
  <si>
    <t>Affidamento diretto</t>
  </si>
  <si>
    <t>Dott. Mauro Antonio Albrizio</t>
  </si>
  <si>
    <t>Proroga incarico di consulente per la tenuta dei libri contabili relativi alla buste paga</t>
  </si>
  <si>
    <t>Proroga incarico di consulente per la tenuta dei libri contabili relativi alla buste paga sino espletamento gara</t>
  </si>
  <si>
    <t>Medica Sud s.r.l.</t>
  </si>
  <si>
    <t>Proroga incarico sorveglianza sanitaria e Medico competente</t>
  </si>
  <si>
    <t>Proroga incarico sorveglianza sanitaria e Medico competente sino espletamento gara</t>
  </si>
  <si>
    <t>Anno 2020</t>
  </si>
  <si>
    <t>A.F.R.A. F.lli Patruno</t>
  </si>
  <si>
    <t>Det A_U del 20/01/2020</t>
  </si>
  <si>
    <t>Pratica amministrativa per rottamazione scooter</t>
  </si>
  <si>
    <t>Rottamazione scooter Liberty Piaggio targato X572HC</t>
  </si>
  <si>
    <t>Avv. Francesco Stolfa</t>
  </si>
  <si>
    <t>Det A_U n. 14 del 03/03/2020</t>
  </si>
  <si>
    <t>Consulenza legale finalizzato all'assistenza e supporto problematiche giuslavoristiche ed eventuali difese e rappresentanza legale</t>
  </si>
  <si>
    <t>Assistenza e supporto problematiche giuslavoristiche ed eventuali difese e rappresentanza legale</t>
  </si>
  <si>
    <t>Ria Grant Thornton S.p.A.</t>
  </si>
  <si>
    <t>Det A_U n. 15 del 03/03/2020</t>
  </si>
  <si>
    <t>Analisi della contabilità generale cassa economale dal 2011 al febbraio 2020</t>
  </si>
  <si>
    <t>Verifica della contabilità generale contp 24/15/501 cassa economale dal 2011 al febbraio 2020</t>
  </si>
  <si>
    <t>Det A_U n. 17 del 30/03/2020</t>
  </si>
  <si>
    <t xml:space="preserve">proroga sino al 31/05/2020 </t>
  </si>
  <si>
    <t>dott. Christiencarlo Mangione</t>
  </si>
  <si>
    <t>Det A_U n. 18 del 30/03/2020</t>
  </si>
  <si>
    <t>Det A_U n. 19 del 31/03/2020</t>
  </si>
  <si>
    <t>Consulenza per Verifica buste paga dal 2009 al 2019</t>
  </si>
  <si>
    <t xml:space="preserve"> Verifica buste paga di n. 4 dipendenti dal 2009 al 2019</t>
  </si>
  <si>
    <t>Avv. Domenico Franco</t>
  </si>
  <si>
    <t>Det A_U n. 21 del 06/03/2020</t>
  </si>
  <si>
    <t xml:space="preserve">Assistenza legale </t>
  </si>
  <si>
    <t>Assistenza legale e supporto alla eventuale segnalazione alle autorità competenti per accertamenti di eventuali illeciti</t>
  </si>
  <si>
    <t>Det A_U n. 23 del 06/04/2020</t>
  </si>
  <si>
    <t xml:space="preserve">proroga sino al 30/07/2020 </t>
  </si>
  <si>
    <t>Det A_U n. 24 del 06/04/2020</t>
  </si>
  <si>
    <t xml:space="preserve">proroga sino al 30/06/2020 </t>
  </si>
  <si>
    <t>Det A_U n. 38 del 17/06/2020</t>
  </si>
  <si>
    <t xml:space="preserve">proroga sino al 31/07/2020 </t>
  </si>
  <si>
    <t>Det A_U n. 39 del 09/072020</t>
  </si>
  <si>
    <t xml:space="preserve">proroga sino al 31/12/2020 </t>
  </si>
  <si>
    <t>Det A_U n. 44 del 04/08/2020</t>
  </si>
  <si>
    <t xml:space="preserve">proroga sino al 30/09/2020 </t>
  </si>
  <si>
    <t>Studio  CIMINO e PATRUNO</t>
  </si>
  <si>
    <t>Det A_U n. 47 del 07/08/2020</t>
  </si>
  <si>
    <t>Assistenza contabile e fiscale</t>
  </si>
  <si>
    <t>Consulenza contabile e fiscale, adempimenti civilistici e fiscali, aggiornamento registri inventari, redazione bilancio annuale, controllo documenti e registrazioni contabili</t>
  </si>
  <si>
    <t>esercizi 2020 e 2021</t>
  </si>
  <si>
    <t>Det A_U n. 51 del 21/09/2020</t>
  </si>
  <si>
    <t>avv. Giuseppe Iacovelli</t>
  </si>
  <si>
    <t>Incarico difesa in due procedimeti</t>
  </si>
  <si>
    <t xml:space="preserve">Studio Tecn. Riccio Ingegneria </t>
  </si>
  <si>
    <t>Det A_U n. 55 del 01/11/2020</t>
  </si>
  <si>
    <t>Incarico di Responsabile Servizio Prevenzione e Protezione</t>
  </si>
  <si>
    <t>Prof. Bruno Carapella</t>
  </si>
  <si>
    <t>Det A_U n. 57 del 09/11/2020</t>
  </si>
  <si>
    <t>Incarico di Organismo di Valutazione monocratico</t>
  </si>
  <si>
    <t>Dott. Ernesto Devito</t>
  </si>
  <si>
    <t>Det A_U n. 58 del 23/11/2020</t>
  </si>
  <si>
    <t>Incarico di  Responsabile della Prevenzione della Corruzione e della Trasparenza e Organismo di Vigilanza monocratico</t>
  </si>
  <si>
    <t>esercizi 2021 e 2022</t>
  </si>
  <si>
    <t>Gara con avviso pubblico</t>
  </si>
  <si>
    <t>Incarico di consulente per la tenuta dei libri contabili relativi alla buste paga</t>
  </si>
  <si>
    <t>Dott. Antonio Mansi</t>
  </si>
  <si>
    <t>Meleacom s.r.l</t>
  </si>
  <si>
    <t>Det A_U n. 69 del 29/122020</t>
  </si>
  <si>
    <t>Det A_U n. 70 del 29/12/2020</t>
  </si>
  <si>
    <t>da gennaio 2021 sino a giugno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</si>
</sst>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€&quot;\ #,##0.00;[Red]\-&quot;€&quot;\ #,##0.00"/>
    <numFmt numFmtId="164" formatCode="_-&quot;€ &quot;* #,##0.00_-;&quot;-€ &quot;* #,##0.00_-;_-&quot;€ &quot;* \-??_-;_-@_-"/>
  </numFmts>
  <fonts count="6" x14ac:knownFonts="1">
    <font>
      <sz val="12"/>
      <color rgb="FF000000"/>
      <name val="Calibri"/>
      <family val="2"/>
      <charset val="1"/>
    </font>
    <font>
      <sz val="22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12"/>
      <name val="Calibri"/>
      <family val="2"/>
      <charset val="1"/>
    </font>
    <font>
      <sz val="18"/>
      <color rgb="FF000000"/>
      <name val="Calibri"/>
      <family val="2"/>
      <charset val="1"/>
    </font>
    <font>
      <sz val="12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9999FF"/>
        <bgColor rgb="FF8EB4E3"/>
      </patternFill>
    </fill>
    <fill>
      <patternFill patternType="solid">
        <fgColor rgb="FF1F497D"/>
        <bgColor rgb="FF003366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5" fillId="0" borderId="0" applyBorder="0" applyProtection="0"/>
  </cellStyleXfs>
  <cellXfs count="19">
    <xf numFmtId="0" fontId="0" fillId="0" borderId="0" xfId="0"/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/>
    <xf numFmtId="0" fontId="0" fillId="3" borderId="3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0" fillId="4" borderId="3" xfId="0" applyFont="1" applyFill="1" applyBorder="1"/>
    <xf numFmtId="0" fontId="0" fillId="4" borderId="0" xfId="0" applyFont="1" applyFill="1"/>
    <xf numFmtId="0" fontId="0" fillId="4" borderId="0" xfId="0" applyFill="1"/>
    <xf numFmtId="49" fontId="0" fillId="4" borderId="4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49" fontId="0" fillId="0" borderId="0" xfId="0" applyNumberFormat="1"/>
    <xf numFmtId="0" fontId="1" fillId="0" borderId="1" xfId="0" applyFont="1" applyBorder="1" applyAlignment="1">
      <alignment horizontal="center" vertical="center"/>
    </xf>
    <xf numFmtId="8" fontId="0" fillId="4" borderId="4" xfId="0" applyNumberFormat="1" applyFont="1" applyFill="1" applyBorder="1" applyAlignment="1">
      <alignment horizontal="center" vertical="center" wrapText="1"/>
    </xf>
  </cellXfs>
  <cellStyles count="2">
    <cellStyle name="Euro" xfId="1" xr:uid="{00000000-0005-0000-0000-000006000000}"/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EB4E3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3"/>
  <sheetViews>
    <sheetView tabSelected="1" topLeftCell="A13" zoomScale="75" zoomScaleNormal="75" workbookViewId="0">
      <selection sqref="A1:H1"/>
    </sheetView>
  </sheetViews>
  <sheetFormatPr defaultColWidth="11" defaultRowHeight="15.75" x14ac:dyDescent="0.25"/>
  <cols>
    <col min="1" max="1" width="29.625" customWidth="1"/>
    <col min="2" max="2" width="35.75" customWidth="1"/>
    <col min="3" max="3" width="38.375" customWidth="1"/>
    <col min="4" max="5" width="38.375" style="5" customWidth="1"/>
    <col min="6" max="6" width="39.5" style="1" customWidth="1"/>
    <col min="7" max="7" width="32" style="5" customWidth="1"/>
    <col min="8" max="8" width="48.5" style="1" customWidth="1"/>
    <col min="9" max="9" width="28.875" customWidth="1"/>
    <col min="10" max="10" width="27.625" customWidth="1"/>
  </cols>
  <sheetData>
    <row r="1" spans="1:14" ht="39" customHeight="1" x14ac:dyDescent="0.25">
      <c r="A1" s="17" t="s">
        <v>17</v>
      </c>
      <c r="B1" s="17"/>
      <c r="C1" s="17"/>
      <c r="D1" s="17"/>
      <c r="E1" s="17"/>
      <c r="F1" s="17"/>
      <c r="G1" s="17"/>
      <c r="H1" s="17"/>
    </row>
    <row r="2" spans="1:14" s="5" customFormat="1" ht="108.75" customHeight="1" x14ac:dyDescent="0.25">
      <c r="A2" s="2" t="s">
        <v>2</v>
      </c>
      <c r="B2" s="2" t="s">
        <v>4</v>
      </c>
      <c r="C2" s="2" t="s">
        <v>7</v>
      </c>
      <c r="D2" s="3" t="s">
        <v>6</v>
      </c>
      <c r="E2" s="3" t="s">
        <v>8</v>
      </c>
      <c r="F2" s="3" t="s">
        <v>5</v>
      </c>
      <c r="G2" s="3" t="s">
        <v>3</v>
      </c>
      <c r="H2" s="4" t="s">
        <v>0</v>
      </c>
      <c r="I2" s="2" t="s">
        <v>1</v>
      </c>
    </row>
    <row r="3" spans="1:14" s="5" customFormat="1" ht="21" customHeight="1" x14ac:dyDescent="0.25">
      <c r="A3" s="6"/>
      <c r="B3" s="6"/>
      <c r="C3" s="6"/>
      <c r="D3" s="6"/>
      <c r="E3" s="6"/>
      <c r="F3" s="6"/>
      <c r="G3" s="6"/>
      <c r="H3" s="6"/>
      <c r="I3" s="6"/>
    </row>
    <row r="4" spans="1:14" s="12" customFormat="1" ht="71.25" customHeight="1" x14ac:dyDescent="0.25">
      <c r="A4" s="7" t="s">
        <v>18</v>
      </c>
      <c r="B4" s="8" t="s">
        <v>19</v>
      </c>
      <c r="C4" s="13" t="s">
        <v>20</v>
      </c>
      <c r="D4" s="13" t="s">
        <v>21</v>
      </c>
      <c r="E4" s="13"/>
      <c r="F4" s="18">
        <v>80</v>
      </c>
      <c r="G4" s="9"/>
      <c r="H4" s="9" t="s">
        <v>10</v>
      </c>
      <c r="I4" s="10"/>
      <c r="J4" s="11"/>
      <c r="K4" s="11"/>
      <c r="L4" s="11"/>
      <c r="M4" s="11"/>
      <c r="N4" s="11"/>
    </row>
    <row r="5" spans="1:14" s="12" customFormat="1" ht="63.75" customHeight="1" x14ac:dyDescent="0.25">
      <c r="A5" s="7" t="s">
        <v>22</v>
      </c>
      <c r="B5" s="8" t="s">
        <v>23</v>
      </c>
      <c r="C5" s="13" t="s">
        <v>24</v>
      </c>
      <c r="D5" s="13" t="s">
        <v>25</v>
      </c>
      <c r="E5" s="9"/>
      <c r="F5" s="18">
        <v>23920</v>
      </c>
      <c r="G5" s="9" t="s">
        <v>3</v>
      </c>
      <c r="H5" s="9" t="s">
        <v>10</v>
      </c>
      <c r="I5" s="10"/>
      <c r="J5" s="11"/>
      <c r="K5" s="11"/>
      <c r="L5" s="11"/>
      <c r="M5" s="11"/>
      <c r="N5" s="11"/>
    </row>
    <row r="6" spans="1:14" s="12" customFormat="1" ht="63.75" customHeight="1" x14ac:dyDescent="0.25">
      <c r="A6" s="7" t="s">
        <v>26</v>
      </c>
      <c r="B6" s="8" t="s">
        <v>27</v>
      </c>
      <c r="C6" s="13" t="s">
        <v>28</v>
      </c>
      <c r="D6" s="13" t="s">
        <v>29</v>
      </c>
      <c r="E6" s="9"/>
      <c r="F6" s="18">
        <v>2800</v>
      </c>
      <c r="G6" s="9"/>
      <c r="H6" s="9" t="s">
        <v>10</v>
      </c>
      <c r="I6" s="10"/>
      <c r="J6" s="11"/>
      <c r="K6" s="11"/>
      <c r="L6" s="11"/>
      <c r="M6" s="11"/>
      <c r="N6" s="11"/>
    </row>
    <row r="7" spans="1:14" s="12" customFormat="1" ht="63.75" customHeight="1" x14ac:dyDescent="0.25">
      <c r="A7" s="7" t="s">
        <v>11</v>
      </c>
      <c r="B7" s="8" t="s">
        <v>30</v>
      </c>
      <c r="C7" s="13" t="s">
        <v>12</v>
      </c>
      <c r="D7" s="13" t="s">
        <v>13</v>
      </c>
      <c r="E7" s="13" t="s">
        <v>31</v>
      </c>
      <c r="F7" s="18">
        <v>3120</v>
      </c>
      <c r="G7" s="9"/>
      <c r="H7" s="9" t="s">
        <v>10</v>
      </c>
      <c r="I7" s="10"/>
      <c r="J7" s="11"/>
      <c r="K7" s="11"/>
      <c r="L7" s="11"/>
      <c r="M7" s="11"/>
      <c r="N7" s="11"/>
    </row>
    <row r="8" spans="1:14" s="12" customFormat="1" ht="63.75" customHeight="1" x14ac:dyDescent="0.25">
      <c r="A8" s="7" t="s">
        <v>14</v>
      </c>
      <c r="B8" s="8" t="s">
        <v>33</v>
      </c>
      <c r="C8" s="8" t="s">
        <v>15</v>
      </c>
      <c r="D8" s="8" t="s">
        <v>16</v>
      </c>
      <c r="E8" s="13" t="s">
        <v>31</v>
      </c>
      <c r="F8" s="18">
        <f>920*2+920*2*0.04</f>
        <v>1913.6</v>
      </c>
      <c r="G8" s="9"/>
      <c r="H8" s="9" t="s">
        <v>10</v>
      </c>
      <c r="I8" s="10"/>
      <c r="J8" s="11"/>
      <c r="K8" s="11"/>
      <c r="L8" s="11"/>
      <c r="M8" s="11"/>
      <c r="N8" s="11"/>
    </row>
    <row r="9" spans="1:14" s="12" customFormat="1" ht="63.75" customHeight="1" x14ac:dyDescent="0.25">
      <c r="A9" s="7" t="s">
        <v>32</v>
      </c>
      <c r="B9" s="8" t="s">
        <v>34</v>
      </c>
      <c r="C9" s="13" t="s">
        <v>35</v>
      </c>
      <c r="D9" s="13" t="s">
        <v>36</v>
      </c>
      <c r="E9" s="13"/>
      <c r="F9" s="18">
        <v>4160</v>
      </c>
      <c r="G9" s="9" t="s">
        <v>3</v>
      </c>
      <c r="H9" s="9" t="s">
        <v>10</v>
      </c>
      <c r="I9" s="10"/>
      <c r="J9" s="11"/>
      <c r="K9" s="11"/>
      <c r="L9" s="11"/>
      <c r="M9" s="11"/>
      <c r="N9" s="11"/>
    </row>
    <row r="10" spans="1:14" s="12" customFormat="1" ht="63.75" customHeight="1" x14ac:dyDescent="0.25">
      <c r="A10" s="7" t="s">
        <v>37</v>
      </c>
      <c r="B10" s="8" t="s">
        <v>38</v>
      </c>
      <c r="C10" s="13" t="s">
        <v>39</v>
      </c>
      <c r="D10" s="13" t="s">
        <v>40</v>
      </c>
      <c r="E10" s="13"/>
      <c r="F10" s="18">
        <v>3588</v>
      </c>
      <c r="G10" s="9" t="s">
        <v>3</v>
      </c>
      <c r="H10" s="9" t="s">
        <v>10</v>
      </c>
      <c r="I10" s="10"/>
      <c r="J10" s="11"/>
      <c r="K10" s="11"/>
      <c r="L10" s="11"/>
      <c r="M10" s="11"/>
      <c r="N10" s="11"/>
    </row>
    <row r="11" spans="1:14" s="12" customFormat="1" ht="63.75" customHeight="1" x14ac:dyDescent="0.25">
      <c r="A11" s="7" t="s">
        <v>11</v>
      </c>
      <c r="B11" s="8" t="s">
        <v>41</v>
      </c>
      <c r="C11" s="13" t="s">
        <v>12</v>
      </c>
      <c r="D11" s="13" t="s">
        <v>13</v>
      </c>
      <c r="E11" s="13" t="s">
        <v>42</v>
      </c>
      <c r="F11" s="18">
        <v>3120</v>
      </c>
      <c r="G11" s="9"/>
      <c r="H11" s="9" t="s">
        <v>10</v>
      </c>
      <c r="I11" s="7"/>
      <c r="J11" s="11"/>
      <c r="K11" s="11"/>
      <c r="L11" s="11"/>
      <c r="M11" s="11"/>
      <c r="N11" s="11"/>
    </row>
    <row r="12" spans="1:14" s="12" customFormat="1" ht="63.75" customHeight="1" x14ac:dyDescent="0.25">
      <c r="A12" s="7" t="s">
        <v>14</v>
      </c>
      <c r="B12" s="8" t="s">
        <v>43</v>
      </c>
      <c r="C12" s="8" t="s">
        <v>15</v>
      </c>
      <c r="D12" s="8" t="s">
        <v>16</v>
      </c>
      <c r="E12" s="13" t="s">
        <v>44</v>
      </c>
      <c r="F12" s="18">
        <f>920+920*0.04</f>
        <v>956.8</v>
      </c>
      <c r="G12" s="9"/>
      <c r="H12" s="9" t="s">
        <v>10</v>
      </c>
      <c r="I12" s="7"/>
      <c r="J12" s="11"/>
      <c r="K12" s="11"/>
      <c r="L12" s="11"/>
      <c r="M12" s="11"/>
      <c r="N12" s="11"/>
    </row>
    <row r="13" spans="1:14" s="12" customFormat="1" ht="63.75" customHeight="1" x14ac:dyDescent="0.25">
      <c r="A13" s="7" t="s">
        <v>14</v>
      </c>
      <c r="B13" s="8" t="s">
        <v>45</v>
      </c>
      <c r="C13" s="8" t="s">
        <v>15</v>
      </c>
      <c r="D13" s="8" t="s">
        <v>16</v>
      </c>
      <c r="E13" s="13" t="s">
        <v>46</v>
      </c>
      <c r="F13" s="18">
        <f>920+920*0.04</f>
        <v>956.8</v>
      </c>
      <c r="G13" s="9"/>
      <c r="H13" s="9" t="s">
        <v>10</v>
      </c>
      <c r="I13" s="7"/>
      <c r="J13" s="11"/>
      <c r="K13" s="11"/>
      <c r="L13" s="11"/>
      <c r="M13" s="11"/>
      <c r="N13" s="11"/>
    </row>
    <row r="14" spans="1:14" s="12" customFormat="1" ht="63.75" customHeight="1" x14ac:dyDescent="0.25">
      <c r="A14" s="7" t="s">
        <v>11</v>
      </c>
      <c r="B14" s="8" t="s">
        <v>47</v>
      </c>
      <c r="C14" s="13" t="s">
        <v>12</v>
      </c>
      <c r="D14" s="13" t="s">
        <v>13</v>
      </c>
      <c r="E14" s="13" t="s">
        <v>48</v>
      </c>
      <c r="F14" s="18">
        <f>+(1350+1350*0.04)*5</f>
        <v>7020</v>
      </c>
      <c r="G14" s="9"/>
      <c r="H14" s="9" t="s">
        <v>10</v>
      </c>
      <c r="I14" s="7"/>
      <c r="J14" s="11"/>
      <c r="K14" s="11"/>
      <c r="L14" s="11"/>
      <c r="M14" s="11"/>
      <c r="N14" s="11"/>
    </row>
    <row r="15" spans="1:14" s="12" customFormat="1" ht="63.75" customHeight="1" x14ac:dyDescent="0.25">
      <c r="A15" s="7" t="s">
        <v>14</v>
      </c>
      <c r="B15" s="8" t="s">
        <v>49</v>
      </c>
      <c r="C15" s="8" t="s">
        <v>15</v>
      </c>
      <c r="D15" s="8" t="s">
        <v>16</v>
      </c>
      <c r="E15" s="13" t="s">
        <v>50</v>
      </c>
      <c r="F15" s="18">
        <f>(920+920*0.04)*2</f>
        <v>1913.6</v>
      </c>
      <c r="G15" s="9"/>
      <c r="H15" s="9" t="s">
        <v>10</v>
      </c>
      <c r="I15" s="7"/>
      <c r="J15" s="11"/>
      <c r="K15" s="11"/>
      <c r="L15" s="11"/>
      <c r="M15" s="11"/>
      <c r="N15" s="11"/>
    </row>
    <row r="16" spans="1:14" s="12" customFormat="1" ht="82.5" customHeight="1" x14ac:dyDescent="0.25">
      <c r="A16" s="7" t="s">
        <v>51</v>
      </c>
      <c r="B16" s="8" t="s">
        <v>52</v>
      </c>
      <c r="C16" s="13" t="s">
        <v>53</v>
      </c>
      <c r="D16" s="13" t="s">
        <v>54</v>
      </c>
      <c r="E16" s="13" t="s">
        <v>55</v>
      </c>
      <c r="F16" s="18">
        <f>+(12000+12000*0.04)*2</f>
        <v>24960</v>
      </c>
      <c r="G16" s="9" t="s">
        <v>3</v>
      </c>
      <c r="H16" s="9" t="s">
        <v>10</v>
      </c>
      <c r="I16" s="7"/>
      <c r="J16" s="11"/>
      <c r="K16" s="11"/>
      <c r="L16" s="11"/>
      <c r="M16" s="11"/>
      <c r="N16" s="11"/>
    </row>
    <row r="17" spans="1:14" s="12" customFormat="1" ht="63.75" customHeight="1" x14ac:dyDescent="0.25">
      <c r="A17" s="7" t="s">
        <v>57</v>
      </c>
      <c r="B17" s="8" t="s">
        <v>56</v>
      </c>
      <c r="C17" s="13" t="s">
        <v>39</v>
      </c>
      <c r="D17" s="13" t="s">
        <v>58</v>
      </c>
      <c r="E17" s="13"/>
      <c r="F17" s="9"/>
      <c r="G17" s="9" t="s">
        <v>3</v>
      </c>
      <c r="H17" s="9" t="s">
        <v>10</v>
      </c>
      <c r="I17" s="7"/>
      <c r="J17" s="11"/>
      <c r="K17" s="11"/>
      <c r="L17" s="11"/>
      <c r="M17" s="11"/>
      <c r="N17" s="11"/>
    </row>
    <row r="18" spans="1:14" s="12" customFormat="1" ht="63.75" customHeight="1" x14ac:dyDescent="0.25">
      <c r="A18" s="7" t="s">
        <v>59</v>
      </c>
      <c r="B18" s="8" t="s">
        <v>60</v>
      </c>
      <c r="C18" s="13" t="s">
        <v>61</v>
      </c>
      <c r="D18" s="13" t="s">
        <v>61</v>
      </c>
      <c r="E18" s="13" t="s">
        <v>55</v>
      </c>
      <c r="F18" s="18">
        <f>+(8500/12+8500/12*0.04)*14</f>
        <v>10313.333333333334</v>
      </c>
      <c r="G18" s="9" t="s">
        <v>3</v>
      </c>
      <c r="H18" s="9" t="s">
        <v>10</v>
      </c>
      <c r="I18" s="7"/>
      <c r="J18" s="11"/>
      <c r="K18" s="11"/>
      <c r="L18" s="11"/>
      <c r="M18" s="11"/>
      <c r="N18" s="11"/>
    </row>
    <row r="19" spans="1:14" s="12" customFormat="1" ht="63.75" customHeight="1" x14ac:dyDescent="0.25">
      <c r="A19" s="7" t="s">
        <v>62</v>
      </c>
      <c r="B19" s="8" t="s">
        <v>63</v>
      </c>
      <c r="C19" s="13" t="s">
        <v>64</v>
      </c>
      <c r="D19" s="13" t="s">
        <v>64</v>
      </c>
      <c r="E19" s="13" t="s">
        <v>55</v>
      </c>
      <c r="F19" s="18">
        <f>+(6000/12+6000/12*0.04)*14</f>
        <v>7280</v>
      </c>
      <c r="G19" s="9" t="s">
        <v>9</v>
      </c>
      <c r="H19" s="9" t="s">
        <v>10</v>
      </c>
      <c r="I19" s="7"/>
      <c r="J19" s="11"/>
      <c r="K19" s="11"/>
      <c r="L19" s="11"/>
      <c r="M19" s="11"/>
      <c r="N19" s="11"/>
    </row>
    <row r="20" spans="1:14" s="12" customFormat="1" ht="63" customHeight="1" x14ac:dyDescent="0.25">
      <c r="A20" s="7" t="s">
        <v>65</v>
      </c>
      <c r="B20" s="8" t="s">
        <v>66</v>
      </c>
      <c r="C20" s="13" t="s">
        <v>67</v>
      </c>
      <c r="D20" s="13" t="s">
        <v>67</v>
      </c>
      <c r="E20" s="13" t="s">
        <v>55</v>
      </c>
      <c r="F20" s="18">
        <f>+(7000/12+7000/12*0.04)*13</f>
        <v>7886.6666666666679</v>
      </c>
      <c r="G20" s="9" t="s">
        <v>3</v>
      </c>
      <c r="H20" s="9" t="s">
        <v>10</v>
      </c>
      <c r="I20" s="15"/>
      <c r="J20" s="11"/>
      <c r="K20" s="11"/>
      <c r="L20" s="11"/>
      <c r="M20" s="11"/>
      <c r="N20" s="11"/>
    </row>
    <row r="21" spans="1:14" s="12" customFormat="1" ht="66.75" customHeight="1" x14ac:dyDescent="0.25">
      <c r="A21" s="7" t="s">
        <v>71</v>
      </c>
      <c r="B21" s="8" t="s">
        <v>73</v>
      </c>
      <c r="C21" s="13" t="s">
        <v>70</v>
      </c>
      <c r="D21" s="13" t="s">
        <v>70</v>
      </c>
      <c r="E21" s="13" t="s">
        <v>68</v>
      </c>
      <c r="F21" s="18">
        <f>+(22771.5+22771.5*0.04)</f>
        <v>23682.36</v>
      </c>
      <c r="G21" s="9"/>
      <c r="H21" s="14" t="s">
        <v>69</v>
      </c>
      <c r="I21" s="15"/>
      <c r="J21" s="11"/>
      <c r="K21" s="11"/>
      <c r="L21" s="11"/>
      <c r="M21" s="11"/>
      <c r="N21" s="11"/>
    </row>
    <row r="22" spans="1:14" s="12" customFormat="1" ht="63.75" customHeight="1" x14ac:dyDescent="0.25">
      <c r="A22" s="7" t="s">
        <v>72</v>
      </c>
      <c r="B22" s="8" t="s">
        <v>74</v>
      </c>
      <c r="C22" s="13"/>
      <c r="D22" s="13"/>
      <c r="E22" s="13" t="s">
        <v>75</v>
      </c>
      <c r="F22" s="18">
        <v>22519.35</v>
      </c>
      <c r="G22" s="9"/>
      <c r="H22" s="14" t="s">
        <v>69</v>
      </c>
      <c r="I22" s="15"/>
      <c r="J22" s="11"/>
      <c r="K22" s="11"/>
      <c r="L22" s="11"/>
      <c r="M22" s="11"/>
      <c r="N22" s="11"/>
    </row>
    <row r="23" spans="1:14" s="12" customFormat="1" ht="23.25" x14ac:dyDescent="0.25">
      <c r="A23" s="7"/>
      <c r="B23" s="8"/>
      <c r="C23" s="8"/>
      <c r="D23" s="9"/>
      <c r="E23" s="9"/>
      <c r="F23" s="9"/>
      <c r="G23" s="9"/>
      <c r="H23" s="9"/>
      <c r="I23" s="15"/>
      <c r="J23" s="11"/>
      <c r="K23" s="11"/>
      <c r="L23" s="11"/>
      <c r="M23" s="11"/>
      <c r="N23" s="11"/>
    </row>
    <row r="24" spans="1:14" x14ac:dyDescent="0.25">
      <c r="C24" s="16"/>
      <c r="D24" s="16"/>
      <c r="E24" s="16"/>
    </row>
    <row r="25" spans="1:14" x14ac:dyDescent="0.25">
      <c r="C25" s="16"/>
      <c r="D25" s="16"/>
      <c r="E25" s="16"/>
    </row>
    <row r="26" spans="1:14" x14ac:dyDescent="0.25">
      <c r="C26" s="16"/>
      <c r="D26" s="16"/>
      <c r="E26" s="16"/>
    </row>
    <row r="27" spans="1:14" x14ac:dyDescent="0.25">
      <c r="C27" s="16"/>
      <c r="D27" s="16"/>
      <c r="E27" s="16"/>
    </row>
    <row r="28" spans="1:14" x14ac:dyDescent="0.25">
      <c r="C28" s="16"/>
      <c r="D28" s="16"/>
      <c r="E28" s="16"/>
    </row>
    <row r="29" spans="1:14" x14ac:dyDescent="0.25">
      <c r="C29" s="16"/>
      <c r="D29" s="16"/>
      <c r="E29" s="16"/>
    </row>
    <row r="30" spans="1:14" x14ac:dyDescent="0.25">
      <c r="C30" s="16"/>
      <c r="D30" s="16"/>
      <c r="E30" s="16"/>
    </row>
    <row r="31" spans="1:14" x14ac:dyDescent="0.25">
      <c r="C31" s="16"/>
      <c r="D31" s="16"/>
      <c r="E31" s="16"/>
    </row>
    <row r="32" spans="1:14" x14ac:dyDescent="0.25">
      <c r="C32" s="16"/>
      <c r="D32" s="16"/>
      <c r="E32" s="16"/>
    </row>
    <row r="33" spans="3:5" x14ac:dyDescent="0.25">
      <c r="C33" s="16"/>
      <c r="D33" s="16"/>
      <c r="E33" s="16"/>
    </row>
    <row r="34" spans="3:5" x14ac:dyDescent="0.25">
      <c r="C34" s="16"/>
      <c r="D34" s="16"/>
      <c r="E34" s="16"/>
    </row>
    <row r="35" spans="3:5" x14ac:dyDescent="0.25">
      <c r="C35" s="16"/>
      <c r="D35" s="16"/>
      <c r="E35" s="16"/>
    </row>
    <row r="36" spans="3:5" x14ac:dyDescent="0.25">
      <c r="C36" s="16"/>
      <c r="D36" s="16"/>
      <c r="E36" s="16"/>
    </row>
    <row r="37" spans="3:5" x14ac:dyDescent="0.25">
      <c r="C37" s="16"/>
      <c r="D37" s="16"/>
      <c r="E37" s="16"/>
    </row>
    <row r="38" spans="3:5" x14ac:dyDescent="0.25">
      <c r="C38" s="16"/>
      <c r="D38" s="16"/>
      <c r="E38" s="16"/>
    </row>
    <row r="39" spans="3:5" x14ac:dyDescent="0.25">
      <c r="C39" s="16"/>
      <c r="D39" s="16"/>
      <c r="E39" s="16"/>
    </row>
    <row r="40" spans="3:5" x14ac:dyDescent="0.25">
      <c r="C40" s="16"/>
      <c r="D40" s="16"/>
      <c r="E40" s="16"/>
    </row>
    <row r="41" spans="3:5" x14ac:dyDescent="0.25">
      <c r="C41" s="16"/>
      <c r="D41" s="16"/>
      <c r="E41" s="16"/>
    </row>
    <row r="42" spans="3:5" x14ac:dyDescent="0.25">
      <c r="C42" s="16"/>
      <c r="D42" s="16"/>
      <c r="E42" s="16"/>
    </row>
    <row r="43" spans="3:5" x14ac:dyDescent="0.25">
      <c r="C43" s="16"/>
      <c r="D43" s="16"/>
      <c r="E43" s="16"/>
    </row>
    <row r="44" spans="3:5" x14ac:dyDescent="0.25">
      <c r="C44" s="16"/>
      <c r="D44" s="16"/>
      <c r="E44" s="16"/>
    </row>
    <row r="45" spans="3:5" x14ac:dyDescent="0.25">
      <c r="C45" s="16"/>
      <c r="D45" s="16"/>
      <c r="E45" s="16"/>
    </row>
    <row r="46" spans="3:5" x14ac:dyDescent="0.25">
      <c r="C46" s="16"/>
      <c r="D46" s="16"/>
      <c r="E46" s="16"/>
    </row>
    <row r="47" spans="3:5" x14ac:dyDescent="0.25">
      <c r="C47" s="16"/>
      <c r="D47" s="16"/>
      <c r="E47" s="16"/>
    </row>
    <row r="48" spans="3:5" x14ac:dyDescent="0.25">
      <c r="C48" s="16"/>
      <c r="D48" s="16"/>
      <c r="E48" s="16"/>
    </row>
    <row r="49" spans="3:5" x14ac:dyDescent="0.25">
      <c r="C49" s="16"/>
      <c r="D49" s="16"/>
      <c r="E49" s="16"/>
    </row>
    <row r="50" spans="3:5" x14ac:dyDescent="0.25">
      <c r="C50" s="16"/>
      <c r="D50" s="16"/>
      <c r="E50" s="16"/>
    </row>
    <row r="51" spans="3:5" x14ac:dyDescent="0.25">
      <c r="C51" s="16"/>
      <c r="D51" s="16"/>
      <c r="E51" s="16"/>
    </row>
    <row r="52" spans="3:5" x14ac:dyDescent="0.25">
      <c r="C52" s="16"/>
      <c r="D52" s="16"/>
      <c r="E52" s="16"/>
    </row>
    <row r="53" spans="3:5" x14ac:dyDescent="0.25">
      <c r="C53" s="16"/>
      <c r="D53" s="16"/>
      <c r="E53" s="16"/>
    </row>
    <row r="54" spans="3:5" x14ac:dyDescent="0.25">
      <c r="C54" s="16"/>
      <c r="D54" s="16"/>
      <c r="E54" s="16"/>
    </row>
    <row r="55" spans="3:5" x14ac:dyDescent="0.25">
      <c r="C55" s="16"/>
      <c r="D55" s="16"/>
      <c r="E55" s="16"/>
    </row>
    <row r="56" spans="3:5" x14ac:dyDescent="0.25">
      <c r="C56" s="16"/>
      <c r="D56" s="16"/>
      <c r="E56" s="16"/>
    </row>
    <row r="57" spans="3:5" x14ac:dyDescent="0.25">
      <c r="C57" s="16"/>
      <c r="D57" s="16"/>
      <c r="E57" s="16"/>
    </row>
    <row r="58" spans="3:5" x14ac:dyDescent="0.25">
      <c r="C58" s="16"/>
      <c r="D58" s="16"/>
      <c r="E58" s="16"/>
    </row>
    <row r="59" spans="3:5" x14ac:dyDescent="0.25">
      <c r="C59" s="16"/>
      <c r="D59" s="16"/>
      <c r="E59" s="16"/>
    </row>
    <row r="60" spans="3:5" x14ac:dyDescent="0.25">
      <c r="C60" s="16"/>
      <c r="D60" s="16"/>
      <c r="E60" s="16"/>
    </row>
    <row r="61" spans="3:5" x14ac:dyDescent="0.25">
      <c r="C61" s="16"/>
      <c r="D61" s="16"/>
      <c r="E61" s="16"/>
    </row>
    <row r="62" spans="3:5" x14ac:dyDescent="0.25">
      <c r="C62" s="16"/>
      <c r="D62" s="16"/>
      <c r="E62" s="16"/>
    </row>
    <row r="63" spans="3:5" x14ac:dyDescent="0.25">
      <c r="C63" s="16"/>
      <c r="D63" s="16"/>
      <c r="E63" s="16"/>
    </row>
    <row r="64" spans="3:5" x14ac:dyDescent="0.25">
      <c r="C64" s="16"/>
      <c r="D64" s="16"/>
      <c r="E64" s="16"/>
    </row>
    <row r="65" spans="3:5" x14ac:dyDescent="0.25">
      <c r="C65" s="16"/>
      <c r="D65" s="16"/>
      <c r="E65" s="16"/>
    </row>
    <row r="66" spans="3:5" x14ac:dyDescent="0.25">
      <c r="C66" s="16"/>
      <c r="D66" s="16"/>
      <c r="E66" s="16"/>
    </row>
    <row r="67" spans="3:5" x14ac:dyDescent="0.25">
      <c r="C67" s="16"/>
      <c r="D67" s="16"/>
      <c r="E67" s="16"/>
    </row>
    <row r="68" spans="3:5" x14ac:dyDescent="0.25">
      <c r="C68" s="16"/>
      <c r="D68" s="16"/>
      <c r="E68" s="16"/>
    </row>
    <row r="69" spans="3:5" x14ac:dyDescent="0.25">
      <c r="C69" s="16"/>
      <c r="D69" s="16"/>
      <c r="E69" s="16"/>
    </row>
    <row r="70" spans="3:5" x14ac:dyDescent="0.25">
      <c r="C70" s="16"/>
      <c r="D70" s="16"/>
      <c r="E70" s="16"/>
    </row>
    <row r="71" spans="3:5" x14ac:dyDescent="0.25">
      <c r="C71" s="16"/>
      <c r="D71" s="16"/>
      <c r="E71" s="16"/>
    </row>
    <row r="72" spans="3:5" x14ac:dyDescent="0.25">
      <c r="C72" s="16"/>
      <c r="D72" s="16"/>
      <c r="E72" s="16"/>
    </row>
    <row r="73" spans="3:5" x14ac:dyDescent="0.25">
      <c r="C73" s="16"/>
      <c r="D73" s="16"/>
      <c r="E73" s="16"/>
    </row>
  </sheetData>
  <mergeCells count="1">
    <mergeCell ref="A1:H1"/>
  </mergeCells>
  <pageMargins left="0.75" right="0.75" top="1" bottom="1" header="0.51180555555555496" footer="0.5"/>
  <pageSetup paperSize="9" firstPageNumber="0" orientation="landscape" horizontalDpi="300" verticalDpi="300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Collaboratori_2021</vt:lpstr>
      <vt:lpstr>Collaboratori_2021!_FiltroDatabase</vt:lpstr>
      <vt:lpstr>Collaboratori_2021!Titoli_stampa</vt:lpstr>
    </vt:vector>
  </TitlesOfParts>
  <Company>afc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costantino.paciolla</dc:creator>
  <dc:description/>
  <cp:lastModifiedBy>Ing. Riccardo Infante</cp:lastModifiedBy>
  <cp:revision>1</cp:revision>
  <dcterms:created xsi:type="dcterms:W3CDTF">2015-01-20T16:13:40Z</dcterms:created>
  <dcterms:modified xsi:type="dcterms:W3CDTF">2021-07-06T10:58:02Z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afc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